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65521" windowWidth="15960" windowHeight="12840" tabRatio="762" activeTab="0"/>
  </bookViews>
  <sheets>
    <sheet name="Коршун." sheetId="1" r:id="rId1"/>
  </sheets>
  <definedNames>
    <definedName name="_xlnm.Print_Area" localSheetId="0">'Коршун.'!$A$1:$V$58</definedName>
  </definedNames>
  <calcPr fullCalcOnLoad="1"/>
</workbook>
</file>

<file path=xl/sharedStrings.xml><?xml version="1.0" encoding="utf-8"?>
<sst xmlns="http://schemas.openxmlformats.org/spreadsheetml/2006/main" count="122" uniqueCount="103">
  <si>
    <t>ДОХОДЫ ОТ ПРЕДПР.И ИНОЙ ПРИНОСЯЩЕЙ ДОХОД ДЕЯТЕЛЬНОСТИ</t>
  </si>
  <si>
    <t xml:space="preserve">  воинский учет</t>
  </si>
  <si>
    <t xml:space="preserve"> в т.ч. из областного бюджета</t>
  </si>
  <si>
    <t xml:space="preserve">  из районного бюджета</t>
  </si>
  <si>
    <t xml:space="preserve"> доходы от продажи услуг, оказываемых учреждениями, находящимися в ведении органов местного самоуправления муниципальных районов</t>
  </si>
  <si>
    <t>Перечислния для осуществления возврата (зачета) излишне уплаченных или излишне взысканных сумм налогов, сборов и иных платежей</t>
  </si>
  <si>
    <t>Налог на доходы физических лиц</t>
  </si>
  <si>
    <t xml:space="preserve">Единый сельскохозяйственный налог </t>
  </si>
  <si>
    <t>План  на</t>
  </si>
  <si>
    <t>БЕЗВОЗМЕЗДНЫЕ ПЕРЕЧИСЛЕНИЯ</t>
  </si>
  <si>
    <t>ОТ ДР.БЮДЖЕТОВ БЮДЖЕТНОЙ СИСТЕМЫ</t>
  </si>
  <si>
    <t xml:space="preserve">Дотация </t>
  </si>
  <si>
    <t>Субсидии</t>
  </si>
  <si>
    <t>Субвенции</t>
  </si>
  <si>
    <t>Прочие безвозмездные  перечисления</t>
  </si>
  <si>
    <t>ВСЕГО  ДОХОДОВ</t>
  </si>
  <si>
    <t xml:space="preserve">  2006 г.</t>
  </si>
  <si>
    <t xml:space="preserve"> тыс.руб.</t>
  </si>
  <si>
    <t>ВСЕГО ДОХОДОВ</t>
  </si>
  <si>
    <t>Государственная пошлина за совершение нотариальных действий должностными лицами органов местного самоупарвления, уполномоченными в соответствии с законодательными актами Российской Федерации на совершение нотариальных действий</t>
  </si>
  <si>
    <t>факт 2010 г.</t>
  </si>
  <si>
    <t>поступило за 2011 год</t>
  </si>
  <si>
    <t>Шелковникова О.В.</t>
  </si>
  <si>
    <t xml:space="preserve">  Налог на доходы физ.лиц в виде фиксир. авансовых платежей с доходов, полученных физ.л., явл.иностранными гражданами, осущ. трудовую деятельность по найму у физ.лиц на основании патента в соответствии со статьей 227.1 Налогового кодекса Российской Федерации</t>
  </si>
  <si>
    <t>Округин Д.В.</t>
  </si>
  <si>
    <t xml:space="preserve">  Налог на доходы физ.лиц с доходов, источником которых является налоговый агент, за исключением доходов, в отношении которых исчисление и уплата налога осущ. в соотв.со статьями 227, 227.1 и 228 НК РФ</t>
  </si>
  <si>
    <t>Исполнение на 01.10.2013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</si>
  <si>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</si>
  <si>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</si>
  <si>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</si>
  <si>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</t>
  </si>
  <si>
    <t>поступило 2013 г.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</si>
  <si>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</si>
  <si>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</si>
  <si>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Поступило 2012</t>
  </si>
  <si>
    <t>Исполнение  на 01.10.2012</t>
  </si>
  <si>
    <t>Исполнение на 01.09.2018</t>
  </si>
  <si>
    <t>поступило 2018 г.</t>
  </si>
  <si>
    <t>Исполнение 01.09.2019г</t>
  </si>
  <si>
    <t>Поступило 2019 г.</t>
  </si>
  <si>
    <t>182 1 01 02010 01 0000 110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</si>
  <si>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</si>
  <si>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</si>
  <si>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</si>
  <si>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</si>
  <si>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Приложение
к Порядку формирования и ведения
реестра источников доходов бюджета
</t>
  </si>
  <si>
    <t>Наименование финансового органа</t>
  </si>
  <si>
    <t xml:space="preserve">Наименование бюджета </t>
  </si>
  <si>
    <t xml:space="preserve">Администрация Коршуновского сельского поселения </t>
  </si>
  <si>
    <t>Бюджет Коршуновского сельского поселения</t>
  </si>
  <si>
    <t>Единица измерения: руб.</t>
  </si>
  <si>
    <t>Наименование группы источников доходов бюджетов/наименование источника дохода бюджета*</t>
  </si>
  <si>
    <t xml:space="preserve"> Код классификации доходов бюджетов</t>
  </si>
  <si>
    <t>код</t>
  </si>
  <si>
    <t>наименование</t>
  </si>
  <si>
    <t>Наименование главного администратора доходов</t>
  </si>
  <si>
    <t>Прогноз доходов бюджета</t>
  </si>
  <si>
    <t xml:space="preserve">Управление
Федеральной налоговой службы по Иркутской области
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</si>
  <si>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</si>
  <si>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</si>
  <si>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</si>
  <si>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</si>
  <si>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Управление Федерального казначейства по Иркутской области</t>
  </si>
  <si>
    <t xml:space="preserve">182 1 05 03010 01 0000 110 </t>
  </si>
  <si>
    <t xml:space="preserve">182 1 06 06033 10 0000 110 </t>
  </si>
  <si>
    <t xml:space="preserve">182 1 06 06043 10 0000 110 </t>
  </si>
  <si>
    <t>962 1 08 04020 01 0000 110</t>
  </si>
  <si>
    <t>Администрация Коршуновского сельского поселения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</si>
  <si>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</si>
  <si>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</si>
  <si>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</si>
  <si>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</si>
  <si>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962 2 02 16001 10 0000 150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</si>
  <si>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</si>
  <si>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962 2 02 29999 10 0000 150</t>
  </si>
  <si>
    <t>Прочие субсидии бюджетам сельских поселений</t>
  </si>
  <si>
    <t>962 2 02 30024 10 0000 150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</si>
  <si>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</si>
  <si>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962 2 02 35118 10 0000 150</t>
  </si>
  <si>
    <t>ИТОГО:</t>
  </si>
  <si>
    <t>Глава Коршуновского сельского поселения</t>
  </si>
  <si>
    <t>Исполнитель</t>
  </si>
  <si>
    <t>Ведущий специалист</t>
  </si>
  <si>
    <t>Кистенева Н.Б.</t>
  </si>
  <si>
    <t>Реестр источников доходов бюджета Коршуновского сельского поселения на 2022 год и плановый период 2023 и 2024 годов</t>
  </si>
  <si>
    <t>Прогноз доходов бюджета на 2021 г. (текущий финансовый год)</t>
  </si>
  <si>
    <t>Кассовые поступления в текущем финансовом году (по состоянию на 01 ноября 2021г.)</t>
  </si>
  <si>
    <t>Оценка исполнения 2021 г. (текущий финансовый год)</t>
  </si>
  <si>
    <t>на 2022 г (очередной финансовый год)</t>
  </si>
  <si>
    <t>на 2023 г. (первый год планового периода)</t>
  </si>
  <si>
    <t>на 2024 г. (второй год планового периода)</t>
  </si>
  <si>
    <t>Иные межбюджетные трансферты</t>
  </si>
  <si>
    <t>962 2 02 49999 10 0000 150</t>
  </si>
  <si>
    <t>Прочие межбюджетные трансферты, передаваемые бюджетам сельских поселений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</si>
  <si>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</si>
  <si>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182 1 01 02030 01 0000 110</t>
  </si>
  <si>
    <t>182 1 01 02040 01 0000 110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</si>
  <si>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</si>
  <si>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182 1 06 01030 10 0000 110 </t>
  </si>
  <si>
    <t>03 ноября 2021 г.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</si>
  <si>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</si>
  <si>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962 2 19 60010 10 0000 150</t>
  </si>
  <si>
    <t xml:space="preserve">Руководитель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</si>
</sst>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0.000"/>
    <numFmt numFmtId="182" formatCode="0.0000"/>
    <numFmt numFmtId="183" formatCode="0.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[$-FC19]dddd\ dd\ mmmm\ yyyy\ &quot;г.&quot;"/>
    <numFmt numFmtId="194" formatCode="dd/mm/yy;@"/>
    <numFmt numFmtId="195" formatCode="mmm/yyyy"/>
    <numFmt numFmtId="196" formatCode="#,##0.00&quot;р.&quot;"/>
    <numFmt numFmtId="197" formatCode="?"/>
    <numFmt numFmtId="198" formatCode="_(* #,##0.000_);_(* \(#,##0.000\);_(* &quot;-&quot;??_);_(@_)"/>
    <numFmt numFmtId="199" formatCode="_(* #,##0.0_);_(* \(#,##0.0\);_(* &quot;-&quot;??_);_(@_)"/>
    <numFmt numFmtId="200" formatCode="[$-FC19]d\ mmmm\ yyyy\ &quot;г.&quot;"/>
    <numFmt numFmtId="201" formatCode="_(* #,##0.0000_);_(* \(#,##0.0000\);_(* &quot;-&quot;??_);_(@_)"/>
    <numFmt numFmtId="202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183" fontId="8" fillId="0" borderId="11" xfId="0" applyNumberFormat="1" applyFont="1" applyBorder="1" applyAlignment="1">
      <alignment/>
    </xf>
    <xf numFmtId="183" fontId="9" fillId="0" borderId="11" xfId="0" applyNumberFormat="1" applyFont="1" applyBorder="1" applyAlignment="1">
      <alignment horizontal="center" vertical="center"/>
    </xf>
    <xf numFmtId="18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/>
    </xf>
    <xf numFmtId="18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1" fontId="7" fillId="34" borderId="13" xfId="0" applyNumberFormat="1" applyFont="1" applyFill="1" applyBorder="1" applyAlignment="1">
      <alignment/>
    </xf>
    <xf numFmtId="0" fontId="8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0" fontId="8" fillId="0" borderId="11" xfId="0" applyFont="1" applyBorder="1" applyAlignment="1">
      <alignment horizontal="left" wrapText="1" indent="1"/>
    </xf>
    <xf numFmtId="0" fontId="7" fillId="33" borderId="11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>
      <alignment/>
    </xf>
    <xf numFmtId="183" fontId="8" fillId="33" borderId="11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 applyProtection="1">
      <alignment horizontal="left" vertical="center" wrapText="1"/>
      <protection/>
    </xf>
    <xf numFmtId="183" fontId="8" fillId="0" borderId="12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58"/>
  <sheetViews>
    <sheetView tabSelected="1" view="pageBreakPreview" zoomScale="60" zoomScaleNormal="70" zoomScalePageLayoutView="0" workbookViewId="0" topLeftCell="A2">
      <selection activeCell="AA7" sqref="AA7"/>
    </sheetView>
  </sheetViews>
  <sheetFormatPr defaultColWidth="9.140625" defaultRowHeight="12.75"/>
  <cols>
    <col min="1" max="1" width="20.421875" style="0" customWidth="1"/>
    <col min="2" max="2" width="36.7109375" style="0" customWidth="1"/>
    <col min="3" max="3" width="52.57421875" style="0" customWidth="1"/>
    <col min="4" max="5" width="27.8515625" style="0" hidden="1" customWidth="1"/>
    <col min="6" max="6" width="27.8515625" style="2" hidden="1" customWidth="1"/>
    <col min="7" max="10" width="17.28125" style="2" hidden="1" customWidth="1"/>
    <col min="11" max="11" width="4.28125" style="2" hidden="1" customWidth="1"/>
    <col min="12" max="12" width="13.8515625" style="2" hidden="1" customWidth="1"/>
    <col min="13" max="13" width="13.7109375" style="2" hidden="1" customWidth="1"/>
    <col min="14" max="14" width="16.28125" style="0" hidden="1" customWidth="1"/>
    <col min="15" max="15" width="13.7109375" style="0" hidden="1" customWidth="1"/>
    <col min="16" max="16" width="21.00390625" style="0" customWidth="1"/>
    <col min="17" max="22" width="17.7109375" style="0" customWidth="1"/>
  </cols>
  <sheetData>
    <row r="1" spans="21:22" ht="40.5" customHeight="1" hidden="1">
      <c r="U1" s="90"/>
      <c r="V1" s="90"/>
    </row>
    <row r="2" spans="1:22" s="1" customFormat="1" ht="57" customHeight="1">
      <c r="A2" s="5"/>
      <c r="B2" s="5"/>
      <c r="C2" s="6"/>
      <c r="D2" s="5"/>
      <c r="E2" s="5"/>
      <c r="F2" s="7"/>
      <c r="G2" s="7"/>
      <c r="H2" s="7"/>
      <c r="I2" s="7"/>
      <c r="J2" s="7"/>
      <c r="K2" s="7"/>
      <c r="L2" s="7"/>
      <c r="M2" s="7"/>
      <c r="N2" s="5"/>
      <c r="O2" s="5"/>
      <c r="P2" s="5"/>
      <c r="Q2" s="5"/>
      <c r="R2" s="5"/>
      <c r="S2" s="81" t="s">
        <v>45</v>
      </c>
      <c r="T2" s="82"/>
      <c r="U2" s="82"/>
      <c r="V2" s="82"/>
    </row>
    <row r="3" spans="1:22" s="1" customFormat="1" ht="38.25" customHeight="1">
      <c r="A3" s="83" t="s">
        <v>84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s="1" customFormat="1" ht="38.25" customHeight="1">
      <c r="A4" s="84" t="s">
        <v>46</v>
      </c>
      <c r="B4" s="84"/>
      <c r="C4" s="85" t="s">
        <v>48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s="1" customFormat="1" ht="24.75" customHeight="1">
      <c r="A5" s="84" t="s">
        <v>47</v>
      </c>
      <c r="B5" s="84"/>
      <c r="C5" s="85" t="s">
        <v>49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s="1" customFormat="1" ht="30" customHeight="1">
      <c r="A6" s="94" t="s">
        <v>50</v>
      </c>
      <c r="B6" s="94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7" t="s">
        <v>17</v>
      </c>
      <c r="O6" s="7"/>
      <c r="P6" s="7"/>
      <c r="Q6" s="7"/>
      <c r="R6" s="7"/>
      <c r="S6" s="5"/>
      <c r="T6" s="5"/>
      <c r="U6" s="5"/>
      <c r="V6" s="5"/>
    </row>
    <row r="7" spans="1:22" ht="12.75" customHeight="1">
      <c r="A7" s="87" t="s">
        <v>51</v>
      </c>
      <c r="B7" s="86" t="s">
        <v>52</v>
      </c>
      <c r="C7" s="86"/>
      <c r="D7" s="22" t="s">
        <v>8</v>
      </c>
      <c r="E7" s="22"/>
      <c r="F7" s="89" t="s">
        <v>20</v>
      </c>
      <c r="G7" s="88" t="s">
        <v>21</v>
      </c>
      <c r="H7" s="88" t="s">
        <v>35</v>
      </c>
      <c r="I7" s="88" t="s">
        <v>34</v>
      </c>
      <c r="J7" s="88" t="s">
        <v>26</v>
      </c>
      <c r="K7" s="88" t="s">
        <v>31</v>
      </c>
      <c r="L7" s="88" t="s">
        <v>36</v>
      </c>
      <c r="M7" s="88" t="s">
        <v>37</v>
      </c>
      <c r="N7" s="79" t="s">
        <v>38</v>
      </c>
      <c r="O7" s="79" t="s">
        <v>39</v>
      </c>
      <c r="P7" s="87" t="s">
        <v>55</v>
      </c>
      <c r="Q7" s="80" t="s">
        <v>85</v>
      </c>
      <c r="R7" s="80" t="s">
        <v>86</v>
      </c>
      <c r="S7" s="80" t="s">
        <v>87</v>
      </c>
      <c r="T7" s="69" t="s">
        <v>56</v>
      </c>
      <c r="U7" s="70"/>
      <c r="V7" s="71"/>
    </row>
    <row r="8" spans="1:22" ht="15" customHeight="1">
      <c r="A8" s="87"/>
      <c r="B8" s="86"/>
      <c r="C8" s="86"/>
      <c r="D8" s="22" t="s">
        <v>16</v>
      </c>
      <c r="E8" s="22"/>
      <c r="F8" s="89"/>
      <c r="G8" s="88"/>
      <c r="H8" s="88"/>
      <c r="I8" s="88"/>
      <c r="J8" s="88"/>
      <c r="K8" s="88"/>
      <c r="L8" s="88"/>
      <c r="M8" s="88"/>
      <c r="N8" s="79"/>
      <c r="O8" s="79"/>
      <c r="P8" s="87"/>
      <c r="Q8" s="80"/>
      <c r="R8" s="80"/>
      <c r="S8" s="80"/>
      <c r="T8" s="72"/>
      <c r="U8" s="73"/>
      <c r="V8" s="74"/>
    </row>
    <row r="9" spans="1:22" ht="15" customHeight="1">
      <c r="A9" s="87"/>
      <c r="B9" s="86" t="s">
        <v>53</v>
      </c>
      <c r="C9" s="86" t="s">
        <v>54</v>
      </c>
      <c r="D9" s="22"/>
      <c r="E9" s="22"/>
      <c r="F9" s="89"/>
      <c r="G9" s="88"/>
      <c r="H9" s="88"/>
      <c r="I9" s="88"/>
      <c r="J9" s="88"/>
      <c r="K9" s="88"/>
      <c r="L9" s="88"/>
      <c r="M9" s="88"/>
      <c r="N9" s="79"/>
      <c r="O9" s="79"/>
      <c r="P9" s="87"/>
      <c r="Q9" s="80"/>
      <c r="R9" s="80"/>
      <c r="S9" s="80"/>
      <c r="T9" s="75"/>
      <c r="U9" s="76"/>
      <c r="V9" s="77"/>
    </row>
    <row r="10" spans="1:22" ht="134.25" customHeight="1">
      <c r="A10" s="87"/>
      <c r="B10" s="86"/>
      <c r="C10" s="86"/>
      <c r="D10" s="22"/>
      <c r="E10" s="22"/>
      <c r="F10" s="89"/>
      <c r="G10" s="88"/>
      <c r="H10" s="88"/>
      <c r="I10" s="88"/>
      <c r="J10" s="88"/>
      <c r="K10" s="88"/>
      <c r="L10" s="88"/>
      <c r="M10" s="88"/>
      <c r="N10" s="79"/>
      <c r="O10" s="79"/>
      <c r="P10" s="87"/>
      <c r="Q10" s="80"/>
      <c r="R10" s="80"/>
      <c r="S10" s="80"/>
      <c r="T10" s="39" t="s">
        <v>88</v>
      </c>
      <c r="U10" s="39" t="s">
        <v>89</v>
      </c>
      <c r="V10" s="39" t="s">
        <v>90</v>
      </c>
    </row>
    <row r="11" spans="1:22" ht="23.25" customHeight="1">
      <c r="A11" s="48">
        <v>1</v>
      </c>
      <c r="B11" s="17">
        <v>2</v>
      </c>
      <c r="C11" s="17">
        <v>3</v>
      </c>
      <c r="D11" s="63"/>
      <c r="E11" s="63"/>
      <c r="F11" s="42"/>
      <c r="G11" s="64"/>
      <c r="H11" s="64"/>
      <c r="I11" s="64"/>
      <c r="J11" s="64"/>
      <c r="K11" s="64"/>
      <c r="L11" s="64"/>
      <c r="M11" s="64"/>
      <c r="N11" s="41"/>
      <c r="O11" s="41"/>
      <c r="P11" s="48">
        <v>4</v>
      </c>
      <c r="Q11" s="41">
        <v>5</v>
      </c>
      <c r="R11" s="42">
        <v>6</v>
      </c>
      <c r="S11" s="42">
        <v>7</v>
      </c>
      <c r="T11" s="40">
        <v>8</v>
      </c>
      <c r="U11" s="40">
        <v>9</v>
      </c>
      <c r="V11" s="40">
        <v>10</v>
      </c>
    </row>
    <row r="12" spans="1:22" ht="116.25" customHeight="1">
      <c r="A12" s="78" t="s">
        <v>6</v>
      </c>
      <c r="B12" s="18" t="s">
        <v>40</v>
      </c>
      <c r="C12" s="46" t="s">
        <v>25</v>
      </c>
      <c r="D12" s="65">
        <v>109</v>
      </c>
      <c r="E12" s="65"/>
      <c r="F12" s="20">
        <v>51.6</v>
      </c>
      <c r="G12" s="15">
        <v>157.3</v>
      </c>
      <c r="H12" s="15">
        <v>514.4</v>
      </c>
      <c r="I12" s="15">
        <v>753.9</v>
      </c>
      <c r="J12" s="15">
        <v>723.4</v>
      </c>
      <c r="K12" s="15">
        <v>1039.9</v>
      </c>
      <c r="L12" s="15">
        <v>2406</v>
      </c>
      <c r="M12" s="16">
        <v>4012.9</v>
      </c>
      <c r="N12" s="16">
        <v>3076.9</v>
      </c>
      <c r="O12" s="16">
        <v>5344.6</v>
      </c>
      <c r="P12" s="43" t="s">
        <v>57</v>
      </c>
      <c r="Q12" s="44">
        <v>7712840</v>
      </c>
      <c r="R12" s="44">
        <v>6462861.03</v>
      </c>
      <c r="S12" s="44">
        <f>Q12</f>
        <v>7712840</v>
      </c>
      <c r="T12" s="45">
        <v>5764500</v>
      </c>
      <c r="U12" s="45">
        <v>5995100</v>
      </c>
      <c r="V12" s="45">
        <v>6234900</v>
      </c>
    </row>
    <row r="13" spans="1:22" ht="124.5" customHeight="1">
      <c r="A13" s="78"/>
      <c r="B13" s="18" t="s">
        <v>95</v>
      </c>
      <c r="C13" s="46" t="s">
        <v>94</v>
      </c>
      <c r="D13" s="65"/>
      <c r="E13" s="65"/>
      <c r="F13" s="20"/>
      <c r="G13" s="15"/>
      <c r="H13" s="15"/>
      <c r="I13" s="15"/>
      <c r="J13" s="15"/>
      <c r="K13" s="15"/>
      <c r="L13" s="15"/>
      <c r="M13" s="16"/>
      <c r="N13" s="16"/>
      <c r="O13" s="16"/>
      <c r="P13" s="43" t="s">
        <v>57</v>
      </c>
      <c r="Q13" s="44"/>
      <c r="R13" s="44">
        <v>220.6</v>
      </c>
      <c r="S13" s="44">
        <v>220.6</v>
      </c>
      <c r="T13" s="45"/>
      <c r="U13" s="45"/>
      <c r="V13" s="45"/>
    </row>
    <row r="14" spans="1:22" ht="135.75" customHeight="1">
      <c r="A14" s="78"/>
      <c r="B14" s="18" t="s">
        <v>96</v>
      </c>
      <c r="C14" s="46" t="s">
        <v>23</v>
      </c>
      <c r="D14" s="65"/>
      <c r="E14" s="65"/>
      <c r="F14" s="20"/>
      <c r="G14" s="15"/>
      <c r="H14" s="15"/>
      <c r="I14" s="15"/>
      <c r="J14" s="15"/>
      <c r="K14" s="15"/>
      <c r="L14" s="15"/>
      <c r="M14" s="15"/>
      <c r="N14" s="17"/>
      <c r="O14" s="17"/>
      <c r="P14" s="43" t="s">
        <v>57</v>
      </c>
      <c r="Q14" s="45">
        <v>57670</v>
      </c>
      <c r="R14" s="45">
        <v>108996.4</v>
      </c>
      <c r="S14" s="45">
        <v>108996.4</v>
      </c>
      <c r="T14" s="45">
        <v>900</v>
      </c>
      <c r="U14" s="45">
        <v>900</v>
      </c>
      <c r="V14" s="45">
        <v>900</v>
      </c>
    </row>
    <row r="15" spans="1:22" ht="93.75" customHeight="1">
      <c r="A15" s="78" t="s">
        <v>41</v>
      </c>
      <c r="B15" s="18" t="s">
        <v>58</v>
      </c>
      <c r="C15" s="46" t="s">
        <v>27</v>
      </c>
      <c r="D15" s="65"/>
      <c r="E15" s="65"/>
      <c r="F15" s="20"/>
      <c r="G15" s="15"/>
      <c r="H15" s="15"/>
      <c r="I15" s="15"/>
      <c r="J15" s="15"/>
      <c r="K15" s="15"/>
      <c r="L15" s="15">
        <v>140.9</v>
      </c>
      <c r="M15" s="16">
        <v>226.4</v>
      </c>
      <c r="N15" s="16">
        <v>127.9</v>
      </c>
      <c r="O15" s="16">
        <v>199.8</v>
      </c>
      <c r="P15" s="43" t="s">
        <v>62</v>
      </c>
      <c r="Q15" s="44">
        <v>189900</v>
      </c>
      <c r="R15" s="44">
        <v>226272.34</v>
      </c>
      <c r="S15" s="44">
        <v>226272.34</v>
      </c>
      <c r="T15" s="45">
        <v>281490</v>
      </c>
      <c r="U15" s="45">
        <v>291980</v>
      </c>
      <c r="V15" s="45">
        <v>310350</v>
      </c>
    </row>
    <row r="16" spans="1:22" ht="99" customHeight="1">
      <c r="A16" s="78"/>
      <c r="B16" s="18" t="s">
        <v>59</v>
      </c>
      <c r="C16" s="46" t="s">
        <v>28</v>
      </c>
      <c r="D16" s="65"/>
      <c r="E16" s="65"/>
      <c r="F16" s="20"/>
      <c r="G16" s="15"/>
      <c r="H16" s="15"/>
      <c r="I16" s="15"/>
      <c r="J16" s="15"/>
      <c r="K16" s="15"/>
      <c r="L16" s="15">
        <v>1.2</v>
      </c>
      <c r="M16" s="16">
        <v>2.2</v>
      </c>
      <c r="N16" s="16">
        <v>0.9</v>
      </c>
      <c r="O16" s="16">
        <v>1.5</v>
      </c>
      <c r="P16" s="43" t="s">
        <v>62</v>
      </c>
      <c r="Q16" s="44">
        <v>1300</v>
      </c>
      <c r="R16" s="44">
        <v>1617.81</v>
      </c>
      <c r="S16" s="44">
        <v>1617.81</v>
      </c>
      <c r="T16" s="45">
        <v>1560</v>
      </c>
      <c r="U16" s="45">
        <v>1640</v>
      </c>
      <c r="V16" s="45">
        <v>1790</v>
      </c>
    </row>
    <row r="17" spans="1:22" ht="94.5" customHeight="1">
      <c r="A17" s="78"/>
      <c r="B17" s="18" t="s">
        <v>60</v>
      </c>
      <c r="C17" s="46" t="s">
        <v>29</v>
      </c>
      <c r="D17" s="65"/>
      <c r="E17" s="65"/>
      <c r="F17" s="20"/>
      <c r="G17" s="15"/>
      <c r="H17" s="15"/>
      <c r="I17" s="15"/>
      <c r="J17" s="15"/>
      <c r="K17" s="15"/>
      <c r="L17" s="15">
        <v>213.5</v>
      </c>
      <c r="M17" s="16">
        <v>330.2</v>
      </c>
      <c r="N17" s="16">
        <v>177.1</v>
      </c>
      <c r="O17" s="16">
        <v>266.9</v>
      </c>
      <c r="P17" s="43" t="s">
        <v>62</v>
      </c>
      <c r="Q17" s="44">
        <v>437300</v>
      </c>
      <c r="R17" s="44">
        <v>306881</v>
      </c>
      <c r="S17" s="45">
        <f>Q17</f>
        <v>437300</v>
      </c>
      <c r="T17" s="45">
        <v>374830</v>
      </c>
      <c r="U17" s="45">
        <v>395190</v>
      </c>
      <c r="V17" s="45">
        <v>432560</v>
      </c>
    </row>
    <row r="18" spans="1:22" ht="99.75" customHeight="1">
      <c r="A18" s="78"/>
      <c r="B18" s="18" t="s">
        <v>61</v>
      </c>
      <c r="C18" s="46" t="s">
        <v>30</v>
      </c>
      <c r="D18" s="65"/>
      <c r="E18" s="65"/>
      <c r="F18" s="20"/>
      <c r="G18" s="15"/>
      <c r="H18" s="15"/>
      <c r="I18" s="15"/>
      <c r="J18" s="15"/>
      <c r="K18" s="15"/>
      <c r="L18" s="15">
        <v>-32.8</v>
      </c>
      <c r="M18" s="16">
        <v>-50.7</v>
      </c>
      <c r="N18" s="16">
        <v>-22.2</v>
      </c>
      <c r="O18" s="16">
        <v>-29.2</v>
      </c>
      <c r="P18" s="43" t="s">
        <v>62</v>
      </c>
      <c r="Q18" s="44">
        <v>-35300</v>
      </c>
      <c r="R18" s="44">
        <v>-39875.64</v>
      </c>
      <c r="S18" s="44">
        <v>-39875.64</v>
      </c>
      <c r="T18" s="45">
        <v>-35300</v>
      </c>
      <c r="U18" s="45">
        <v>-36180</v>
      </c>
      <c r="V18" s="45">
        <v>-39830</v>
      </c>
    </row>
    <row r="19" spans="1:22" ht="110.25" customHeight="1">
      <c r="A19" s="48" t="s">
        <v>42</v>
      </c>
      <c r="B19" s="18" t="s">
        <v>63</v>
      </c>
      <c r="C19" s="47" t="s">
        <v>7</v>
      </c>
      <c r="D19" s="65"/>
      <c r="E19" s="65"/>
      <c r="F19" s="20"/>
      <c r="G19" s="15"/>
      <c r="H19" s="15"/>
      <c r="I19" s="15"/>
      <c r="J19" s="15"/>
      <c r="K19" s="15"/>
      <c r="L19" s="15"/>
      <c r="M19" s="15"/>
      <c r="N19" s="17">
        <v>37.1</v>
      </c>
      <c r="O19" s="17">
        <v>37.1</v>
      </c>
      <c r="P19" s="43" t="s">
        <v>57</v>
      </c>
      <c r="Q19" s="45">
        <v>145914.98</v>
      </c>
      <c r="R19" s="45">
        <v>145916.17</v>
      </c>
      <c r="S19" s="45">
        <v>145916.17</v>
      </c>
      <c r="T19" s="45">
        <v>151600</v>
      </c>
      <c r="U19" s="45">
        <v>157700</v>
      </c>
      <c r="V19" s="45">
        <v>164000</v>
      </c>
    </row>
    <row r="20" spans="1:22" ht="120" customHeight="1">
      <c r="A20" s="78" t="s">
        <v>43</v>
      </c>
      <c r="B20" s="18" t="s">
        <v>98</v>
      </c>
      <c r="C20" s="47" t="s">
        <v>97</v>
      </c>
      <c r="D20" s="65">
        <v>8</v>
      </c>
      <c r="E20" s="65"/>
      <c r="F20" s="20">
        <v>0.2</v>
      </c>
      <c r="G20" s="15"/>
      <c r="H20" s="15">
        <v>0.1</v>
      </c>
      <c r="I20" s="15">
        <v>0.1</v>
      </c>
      <c r="J20" s="15">
        <v>0.1</v>
      </c>
      <c r="K20" s="15">
        <v>0.4</v>
      </c>
      <c r="L20" s="15">
        <v>1.2</v>
      </c>
      <c r="M20" s="16">
        <v>1.5</v>
      </c>
      <c r="N20" s="16"/>
      <c r="O20" s="16">
        <v>1.3</v>
      </c>
      <c r="P20" s="43" t="s">
        <v>57</v>
      </c>
      <c r="Q20" s="44">
        <v>1500</v>
      </c>
      <c r="R20" s="44">
        <v>-486.71</v>
      </c>
      <c r="S20" s="45">
        <f aca="true" t="shared" si="0" ref="S20:S27">Q20</f>
        <v>1500</v>
      </c>
      <c r="T20" s="45">
        <v>0</v>
      </c>
      <c r="U20" s="45">
        <v>0</v>
      </c>
      <c r="V20" s="45">
        <v>0</v>
      </c>
    </row>
    <row r="21" spans="1:22" ht="114" customHeight="1">
      <c r="A21" s="78"/>
      <c r="B21" s="18" t="s">
        <v>64</v>
      </c>
      <c r="C21" s="47" t="s">
        <v>32</v>
      </c>
      <c r="D21" s="66"/>
      <c r="E21" s="66"/>
      <c r="F21" s="20">
        <v>0.5</v>
      </c>
      <c r="G21" s="15"/>
      <c r="H21" s="15">
        <v>0.1</v>
      </c>
      <c r="I21" s="15">
        <v>0.1</v>
      </c>
      <c r="J21" s="15"/>
      <c r="K21" s="15">
        <v>0.3</v>
      </c>
      <c r="L21" s="15">
        <v>27.4</v>
      </c>
      <c r="M21" s="16">
        <v>29.8</v>
      </c>
      <c r="N21" s="17">
        <v>120.7</v>
      </c>
      <c r="O21" s="17">
        <v>127.2</v>
      </c>
      <c r="P21" s="43" t="s">
        <v>57</v>
      </c>
      <c r="Q21" s="45">
        <v>127164</v>
      </c>
      <c r="R21" s="45">
        <v>68397.81</v>
      </c>
      <c r="S21" s="45">
        <f t="shared" si="0"/>
        <v>127164</v>
      </c>
      <c r="T21" s="45">
        <v>94800</v>
      </c>
      <c r="U21" s="45">
        <v>98600</v>
      </c>
      <c r="V21" s="45">
        <v>102500</v>
      </c>
    </row>
    <row r="22" spans="1:22" ht="114.75" customHeight="1">
      <c r="A22" s="78"/>
      <c r="B22" s="18" t="s">
        <v>65</v>
      </c>
      <c r="C22" s="47" t="s">
        <v>33</v>
      </c>
      <c r="D22" s="66"/>
      <c r="E22" s="66"/>
      <c r="F22" s="20">
        <v>0.5</v>
      </c>
      <c r="G22" s="15">
        <v>0.1</v>
      </c>
      <c r="H22" s="15"/>
      <c r="I22" s="15"/>
      <c r="J22" s="15"/>
      <c r="K22" s="15"/>
      <c r="L22" s="15">
        <v>1.2</v>
      </c>
      <c r="M22" s="15">
        <v>1.7</v>
      </c>
      <c r="N22" s="16">
        <v>0.2</v>
      </c>
      <c r="O22" s="16">
        <v>2.2</v>
      </c>
      <c r="P22" s="43" t="s">
        <v>57</v>
      </c>
      <c r="Q22" s="44">
        <v>1316</v>
      </c>
      <c r="R22" s="44">
        <v>1316.35</v>
      </c>
      <c r="S22" s="44">
        <v>1316.35</v>
      </c>
      <c r="T22" s="45">
        <v>400</v>
      </c>
      <c r="U22" s="45">
        <v>400</v>
      </c>
      <c r="V22" s="45">
        <v>400</v>
      </c>
    </row>
    <row r="23" spans="1:22" ht="130.5" customHeight="1" hidden="1">
      <c r="A23" s="48" t="s">
        <v>44</v>
      </c>
      <c r="B23" s="18" t="s">
        <v>66</v>
      </c>
      <c r="C23" s="47" t="s">
        <v>19</v>
      </c>
      <c r="D23" s="66"/>
      <c r="E23" s="66"/>
      <c r="F23" s="20"/>
      <c r="G23" s="15">
        <v>7.9</v>
      </c>
      <c r="H23" s="15"/>
      <c r="I23" s="15"/>
      <c r="J23" s="15">
        <v>9</v>
      </c>
      <c r="K23" s="15">
        <v>9</v>
      </c>
      <c r="L23" s="15"/>
      <c r="M23" s="16"/>
      <c r="N23" s="17"/>
      <c r="O23" s="17"/>
      <c r="P23" s="48" t="s">
        <v>67</v>
      </c>
      <c r="Q23" s="45">
        <v>0</v>
      </c>
      <c r="R23" s="45">
        <v>0</v>
      </c>
      <c r="S23" s="45">
        <f t="shared" si="0"/>
        <v>0</v>
      </c>
      <c r="T23" s="45">
        <v>0</v>
      </c>
      <c r="U23" s="45">
        <f>ROUND(T23*1.04,1)</f>
        <v>0</v>
      </c>
      <c r="V23" s="45">
        <f>ROUND(U23*1.04,1)</f>
        <v>0</v>
      </c>
    </row>
    <row r="24" spans="1:22" ht="117.75" customHeight="1">
      <c r="A24" s="67" t="s">
        <v>68</v>
      </c>
      <c r="B24" s="68" t="s">
        <v>72</v>
      </c>
      <c r="C24" s="46" t="s">
        <v>73</v>
      </c>
      <c r="D24" s="66"/>
      <c r="E24" s="66"/>
      <c r="F24" s="20"/>
      <c r="G24" s="15"/>
      <c r="H24" s="15"/>
      <c r="I24" s="15"/>
      <c r="J24" s="15"/>
      <c r="K24" s="15"/>
      <c r="L24" s="15"/>
      <c r="M24" s="15"/>
      <c r="N24" s="17"/>
      <c r="O24" s="17"/>
      <c r="P24" s="48" t="s">
        <v>67</v>
      </c>
      <c r="Q24" s="45">
        <v>0</v>
      </c>
      <c r="R24" s="45">
        <v>0</v>
      </c>
      <c r="S24" s="45">
        <f t="shared" si="0"/>
        <v>0</v>
      </c>
      <c r="T24" s="45">
        <v>0</v>
      </c>
      <c r="U24" s="45">
        <v>0</v>
      </c>
      <c r="V24" s="45">
        <v>0</v>
      </c>
    </row>
    <row r="25" spans="1:22" ht="153.75" customHeight="1">
      <c r="A25" s="67" t="s">
        <v>69</v>
      </c>
      <c r="B25" s="68" t="s">
        <v>74</v>
      </c>
      <c r="C25" s="47" t="s">
        <v>75</v>
      </c>
      <c r="D25" s="66"/>
      <c r="E25" s="66"/>
      <c r="F25" s="20"/>
      <c r="G25" s="15"/>
      <c r="H25" s="15"/>
      <c r="I25" s="15"/>
      <c r="J25" s="15"/>
      <c r="K25" s="15"/>
      <c r="L25" s="15"/>
      <c r="M25" s="15"/>
      <c r="N25" s="15"/>
      <c r="O25" s="15"/>
      <c r="P25" s="48" t="s">
        <v>67</v>
      </c>
      <c r="Q25" s="45">
        <v>200000</v>
      </c>
      <c r="R25" s="45">
        <v>200000</v>
      </c>
      <c r="S25" s="45">
        <f t="shared" si="0"/>
        <v>200000</v>
      </c>
      <c r="T25" s="45">
        <v>200000</v>
      </c>
      <c r="U25" s="45">
        <v>200000</v>
      </c>
      <c r="V25" s="45">
        <v>200000</v>
      </c>
    </row>
    <row r="26" spans="1:22" ht="80.25" customHeight="1">
      <c r="A26" s="91" t="s">
        <v>70</v>
      </c>
      <c r="B26" s="18" t="s">
        <v>76</v>
      </c>
      <c r="C26" s="47" t="s">
        <v>77</v>
      </c>
      <c r="D26" s="65"/>
      <c r="E26" s="65"/>
      <c r="F26" s="20"/>
      <c r="G26" s="15"/>
      <c r="H26" s="15"/>
      <c r="I26" s="15"/>
      <c r="J26" s="15"/>
      <c r="K26" s="15"/>
      <c r="L26" s="15"/>
      <c r="M26" s="16"/>
      <c r="N26" s="17"/>
      <c r="O26" s="17"/>
      <c r="P26" s="48" t="s">
        <v>67</v>
      </c>
      <c r="Q26" s="45">
        <v>700</v>
      </c>
      <c r="R26" s="45">
        <v>0</v>
      </c>
      <c r="S26" s="45">
        <f t="shared" si="0"/>
        <v>700</v>
      </c>
      <c r="T26" s="45">
        <v>700</v>
      </c>
      <c r="U26" s="45">
        <v>700</v>
      </c>
      <c r="V26" s="45">
        <v>700</v>
      </c>
    </row>
    <row r="27" spans="1:22" ht="75.75" customHeight="1">
      <c r="A27" s="91"/>
      <c r="B27" s="18" t="s">
        <v>78</v>
      </c>
      <c r="C27" s="47" t="s">
        <v>71</v>
      </c>
      <c r="D27" s="65"/>
      <c r="E27" s="65"/>
      <c r="F27" s="20"/>
      <c r="G27" s="15"/>
      <c r="H27" s="15"/>
      <c r="I27" s="15"/>
      <c r="J27" s="15"/>
      <c r="K27" s="15"/>
      <c r="L27" s="15"/>
      <c r="M27" s="15"/>
      <c r="N27" s="17"/>
      <c r="O27" s="17"/>
      <c r="P27" s="48" t="s">
        <v>67</v>
      </c>
      <c r="Q27" s="45">
        <v>188900</v>
      </c>
      <c r="R27" s="45">
        <v>136460.41</v>
      </c>
      <c r="S27" s="45">
        <f t="shared" si="0"/>
        <v>188900</v>
      </c>
      <c r="T27" s="45">
        <v>197000</v>
      </c>
      <c r="U27" s="45">
        <v>203700</v>
      </c>
      <c r="V27" s="45">
        <v>211300</v>
      </c>
    </row>
    <row r="28" spans="1:22" ht="77.25" customHeight="1">
      <c r="A28" s="67" t="s">
        <v>91</v>
      </c>
      <c r="B28" s="18" t="s">
        <v>92</v>
      </c>
      <c r="C28" s="47" t="s">
        <v>93</v>
      </c>
      <c r="D28" s="65"/>
      <c r="E28" s="65"/>
      <c r="F28" s="20"/>
      <c r="G28" s="15"/>
      <c r="H28" s="15"/>
      <c r="I28" s="15"/>
      <c r="J28" s="15"/>
      <c r="K28" s="15"/>
      <c r="L28" s="15"/>
      <c r="M28" s="15"/>
      <c r="N28" s="17"/>
      <c r="O28" s="17"/>
      <c r="P28" s="48" t="s">
        <v>67</v>
      </c>
      <c r="Q28" s="45">
        <v>550000</v>
      </c>
      <c r="R28" s="45">
        <v>550000</v>
      </c>
      <c r="S28" s="45">
        <f>Q28</f>
        <v>550000</v>
      </c>
      <c r="T28" s="45">
        <v>0</v>
      </c>
      <c r="U28" s="45">
        <v>0</v>
      </c>
      <c r="V28" s="45">
        <v>0</v>
      </c>
    </row>
    <row r="29" spans="1:22" ht="258" customHeight="1">
      <c r="A29" s="47" t="s">
        <v>100</v>
      </c>
      <c r="B29" s="18" t="s">
        <v>101</v>
      </c>
      <c r="C29" s="47" t="s">
        <v>100</v>
      </c>
      <c r="D29" s="65"/>
      <c r="E29" s="65"/>
      <c r="F29" s="20"/>
      <c r="G29" s="15"/>
      <c r="H29" s="15"/>
      <c r="I29" s="15"/>
      <c r="J29" s="15"/>
      <c r="K29" s="15"/>
      <c r="L29" s="15"/>
      <c r="M29" s="15"/>
      <c r="N29" s="17"/>
      <c r="O29" s="17"/>
      <c r="P29" s="48" t="s">
        <v>67</v>
      </c>
      <c r="Q29" s="45"/>
      <c r="R29" s="45">
        <v>-700</v>
      </c>
      <c r="S29" s="45">
        <v>-700</v>
      </c>
      <c r="T29" s="45"/>
      <c r="U29" s="45"/>
      <c r="V29" s="45"/>
    </row>
    <row r="30" spans="1:22" ht="24.75" customHeight="1">
      <c r="A30" s="92" t="s">
        <v>79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49">
        <f>SUM(Q12:Q28)</f>
        <v>9579204.98</v>
      </c>
      <c r="R30" s="49">
        <f>SUM(R12:R29)</f>
        <v>8167877.569999999</v>
      </c>
      <c r="S30" s="49">
        <f>SUM(S12:S29)</f>
        <v>9662168.029999997</v>
      </c>
      <c r="T30" s="49">
        <f>SUM(T12:T28)</f>
        <v>7032480</v>
      </c>
      <c r="U30" s="49">
        <f>SUM(U12:U28)</f>
        <v>7309730</v>
      </c>
      <c r="V30" s="49">
        <f>SUM(V12:V28)</f>
        <v>7619570</v>
      </c>
    </row>
    <row r="31" spans="1:22" s="3" customFormat="1" ht="29.25" customHeight="1">
      <c r="A31" s="32"/>
      <c r="B31" s="52"/>
      <c r="C31" s="53"/>
      <c r="D31" s="59"/>
      <c r="E31" s="59"/>
      <c r="F31" s="55"/>
      <c r="G31" s="56"/>
      <c r="H31" s="56"/>
      <c r="I31" s="56"/>
      <c r="J31" s="56"/>
      <c r="K31" s="56"/>
      <c r="L31" s="56"/>
      <c r="M31" s="56"/>
      <c r="N31" s="57"/>
      <c r="O31" s="57"/>
      <c r="P31" s="57"/>
      <c r="Q31" s="58"/>
      <c r="R31" s="58"/>
      <c r="S31" s="58"/>
      <c r="T31" s="58"/>
      <c r="U31" s="58"/>
      <c r="V31" s="58"/>
    </row>
    <row r="32" spans="1:22" s="3" customFormat="1" ht="28.5" customHeight="1">
      <c r="A32" s="32"/>
      <c r="B32" s="60"/>
      <c r="C32" s="53"/>
      <c r="D32" s="54"/>
      <c r="E32" s="54"/>
      <c r="F32" s="55"/>
      <c r="G32" s="55"/>
      <c r="H32" s="55"/>
      <c r="I32" s="55"/>
      <c r="J32" s="56"/>
      <c r="K32" s="56"/>
      <c r="L32" s="56"/>
      <c r="M32" s="56"/>
      <c r="N32" s="57"/>
      <c r="O32" s="57"/>
      <c r="P32" s="57"/>
      <c r="Q32" s="58"/>
      <c r="R32" s="58"/>
      <c r="S32" s="58"/>
      <c r="T32" s="58"/>
      <c r="U32" s="58"/>
      <c r="V32" s="58"/>
    </row>
    <row r="33" spans="1:22" ht="15.75" hidden="1">
      <c r="A33" s="4"/>
      <c r="B33" s="4"/>
      <c r="C33" s="50"/>
      <c r="D33" s="19"/>
      <c r="E33" s="19"/>
      <c r="F33" s="51"/>
      <c r="G33" s="51"/>
      <c r="H33" s="51"/>
      <c r="I33" s="51"/>
      <c r="J33" s="51"/>
      <c r="K33" s="51"/>
      <c r="L33" s="51"/>
      <c r="M33" s="51"/>
      <c r="N33" s="12"/>
      <c r="O33" s="12"/>
      <c r="P33" s="12"/>
      <c r="Q33" s="12"/>
      <c r="R33" s="12"/>
      <c r="S33" s="12"/>
      <c r="T33" s="4"/>
      <c r="U33" s="4"/>
      <c r="V33" s="4"/>
    </row>
    <row r="34" spans="1:22" ht="15.75" hidden="1">
      <c r="A34" s="4"/>
      <c r="B34" s="4"/>
      <c r="C34" s="23" t="s">
        <v>9</v>
      </c>
      <c r="D34" s="24">
        <f>D35+D44</f>
        <v>9733</v>
      </c>
      <c r="E34" s="24"/>
      <c r="F34" s="14"/>
      <c r="G34" s="14"/>
      <c r="H34" s="14"/>
      <c r="I34" s="14"/>
      <c r="J34" s="14"/>
      <c r="K34" s="14"/>
      <c r="L34" s="14" t="e">
        <f>#REF!</f>
        <v>#REF!</v>
      </c>
      <c r="M34" s="14" t="e">
        <f>#REF!</f>
        <v>#REF!</v>
      </c>
      <c r="N34" s="11"/>
      <c r="O34" s="11"/>
      <c r="P34" s="11"/>
      <c r="Q34" s="11"/>
      <c r="R34" s="11"/>
      <c r="S34" s="11"/>
      <c r="T34" s="4"/>
      <c r="U34" s="4"/>
      <c r="V34" s="4"/>
    </row>
    <row r="35" spans="1:22" ht="15.75" hidden="1">
      <c r="A35" s="4"/>
      <c r="B35" s="4"/>
      <c r="C35" s="25" t="s">
        <v>10</v>
      </c>
      <c r="D35" s="26">
        <f>SUM(D36:D42)</f>
        <v>9733</v>
      </c>
      <c r="E35" s="26"/>
      <c r="F35" s="14"/>
      <c r="G35" s="14"/>
      <c r="H35" s="14"/>
      <c r="I35" s="14"/>
      <c r="J35" s="14"/>
      <c r="K35" s="14"/>
      <c r="L35" s="14" t="e">
        <f>#REF!</f>
        <v>#REF!</v>
      </c>
      <c r="M35" s="14" t="e">
        <f>#REF!</f>
        <v>#REF!</v>
      </c>
      <c r="N35" s="11"/>
      <c r="O35" s="11"/>
      <c r="P35" s="11"/>
      <c r="Q35" s="11"/>
      <c r="R35" s="11"/>
      <c r="S35" s="11"/>
      <c r="T35" s="4"/>
      <c r="U35" s="4"/>
      <c r="V35" s="4"/>
    </row>
    <row r="36" spans="1:22" ht="15.75" hidden="1">
      <c r="A36" s="4"/>
      <c r="B36" s="4"/>
      <c r="C36" s="27" t="s">
        <v>11</v>
      </c>
      <c r="D36" s="19">
        <v>967</v>
      </c>
      <c r="E36" s="19"/>
      <c r="F36" s="14"/>
      <c r="G36" s="14"/>
      <c r="H36" s="14"/>
      <c r="I36" s="14"/>
      <c r="J36" s="14"/>
      <c r="K36" s="14"/>
      <c r="L36" s="14" t="e">
        <f>#REF!</f>
        <v>#REF!</v>
      </c>
      <c r="M36" s="14" t="e">
        <f>#REF!</f>
        <v>#REF!</v>
      </c>
      <c r="N36" s="11"/>
      <c r="O36" s="11"/>
      <c r="P36" s="11"/>
      <c r="Q36" s="11"/>
      <c r="R36" s="11"/>
      <c r="S36" s="11"/>
      <c r="T36" s="4"/>
      <c r="U36" s="4"/>
      <c r="V36" s="4"/>
    </row>
    <row r="37" spans="1:22" ht="17.25" customHeight="1" hidden="1">
      <c r="A37" s="4"/>
      <c r="B37" s="4"/>
      <c r="C37" s="28" t="s">
        <v>2</v>
      </c>
      <c r="D37" s="19"/>
      <c r="E37" s="19"/>
      <c r="F37" s="14"/>
      <c r="G37" s="14"/>
      <c r="H37" s="14"/>
      <c r="I37" s="14"/>
      <c r="J37" s="14"/>
      <c r="K37" s="14"/>
      <c r="L37" s="14" t="e">
        <f>#REF!</f>
        <v>#REF!</v>
      </c>
      <c r="M37" s="14" t="e">
        <f>#REF!</f>
        <v>#REF!</v>
      </c>
      <c r="N37" s="11"/>
      <c r="O37" s="11"/>
      <c r="P37" s="11"/>
      <c r="Q37" s="11"/>
      <c r="R37" s="11"/>
      <c r="S37" s="11"/>
      <c r="T37" s="4"/>
      <c r="U37" s="4"/>
      <c r="V37" s="4"/>
    </row>
    <row r="38" spans="1:22" ht="16.5" customHeight="1" hidden="1">
      <c r="A38" s="4"/>
      <c r="B38" s="4"/>
      <c r="C38" s="28" t="s">
        <v>3</v>
      </c>
      <c r="D38" s="19"/>
      <c r="E38" s="19"/>
      <c r="F38" s="14"/>
      <c r="G38" s="14"/>
      <c r="H38" s="14"/>
      <c r="I38" s="14"/>
      <c r="J38" s="14"/>
      <c r="K38" s="14"/>
      <c r="L38" s="14" t="e">
        <f>#REF!</f>
        <v>#REF!</v>
      </c>
      <c r="M38" s="14" t="e">
        <f>#REF!</f>
        <v>#REF!</v>
      </c>
      <c r="N38" s="11"/>
      <c r="O38" s="11"/>
      <c r="P38" s="11"/>
      <c r="Q38" s="11"/>
      <c r="R38" s="11"/>
      <c r="S38" s="11"/>
      <c r="T38" s="4"/>
      <c r="U38" s="4"/>
      <c r="V38" s="4"/>
    </row>
    <row r="39" spans="1:22" ht="15.75" hidden="1">
      <c r="A39" s="4"/>
      <c r="B39" s="4"/>
      <c r="C39" s="27" t="s">
        <v>12</v>
      </c>
      <c r="D39" s="19">
        <v>8730</v>
      </c>
      <c r="E39" s="19"/>
      <c r="F39" s="14"/>
      <c r="G39" s="14"/>
      <c r="H39" s="14"/>
      <c r="I39" s="14"/>
      <c r="J39" s="14"/>
      <c r="K39" s="14"/>
      <c r="L39" s="14" t="e">
        <f>#REF!</f>
        <v>#REF!</v>
      </c>
      <c r="M39" s="14" t="e">
        <f>#REF!</f>
        <v>#REF!</v>
      </c>
      <c r="N39" s="11"/>
      <c r="O39" s="11"/>
      <c r="P39" s="11"/>
      <c r="Q39" s="11"/>
      <c r="R39" s="11"/>
      <c r="S39" s="11"/>
      <c r="T39" s="4"/>
      <c r="U39" s="4"/>
      <c r="V39" s="4"/>
    </row>
    <row r="40" spans="1:22" ht="17.25" customHeight="1" hidden="1">
      <c r="A40" s="4"/>
      <c r="B40" s="4"/>
      <c r="C40" s="28" t="s">
        <v>2</v>
      </c>
      <c r="D40" s="19"/>
      <c r="E40" s="19"/>
      <c r="F40" s="14"/>
      <c r="G40" s="14"/>
      <c r="H40" s="14"/>
      <c r="I40" s="14"/>
      <c r="J40" s="14"/>
      <c r="K40" s="14"/>
      <c r="L40" s="14" t="e">
        <f>#REF!</f>
        <v>#REF!</v>
      </c>
      <c r="M40" s="14" t="e">
        <f>#REF!</f>
        <v>#REF!</v>
      </c>
      <c r="N40" s="11"/>
      <c r="O40" s="11"/>
      <c r="P40" s="11"/>
      <c r="Q40" s="11"/>
      <c r="R40" s="11"/>
      <c r="S40" s="11"/>
      <c r="T40" s="4"/>
      <c r="U40" s="4"/>
      <c r="V40" s="4"/>
    </row>
    <row r="41" spans="1:22" ht="15" customHeight="1" hidden="1">
      <c r="A41" s="4"/>
      <c r="B41" s="4"/>
      <c r="C41" s="28" t="s">
        <v>3</v>
      </c>
      <c r="D41" s="19"/>
      <c r="E41" s="19"/>
      <c r="F41" s="14"/>
      <c r="G41" s="14"/>
      <c r="H41" s="14"/>
      <c r="I41" s="14"/>
      <c r="J41" s="14"/>
      <c r="K41" s="14"/>
      <c r="L41" s="14" t="e">
        <f>#REF!</f>
        <v>#REF!</v>
      </c>
      <c r="M41" s="14" t="e">
        <f>#REF!</f>
        <v>#REF!</v>
      </c>
      <c r="N41" s="11"/>
      <c r="O41" s="11"/>
      <c r="P41" s="11"/>
      <c r="Q41" s="11"/>
      <c r="R41" s="11"/>
      <c r="S41" s="11"/>
      <c r="T41" s="4"/>
      <c r="U41" s="4"/>
      <c r="V41" s="4"/>
    </row>
    <row r="42" spans="1:22" ht="15.75" hidden="1">
      <c r="A42" s="4"/>
      <c r="B42" s="4"/>
      <c r="C42" s="27" t="s">
        <v>13</v>
      </c>
      <c r="D42" s="19">
        <v>36</v>
      </c>
      <c r="E42" s="19"/>
      <c r="F42" s="14"/>
      <c r="G42" s="14"/>
      <c r="H42" s="14"/>
      <c r="I42" s="14"/>
      <c r="J42" s="14"/>
      <c r="K42" s="14"/>
      <c r="L42" s="14" t="e">
        <f>#REF!</f>
        <v>#REF!</v>
      </c>
      <c r="M42" s="14" t="e">
        <f>#REF!</f>
        <v>#REF!</v>
      </c>
      <c r="N42" s="11"/>
      <c r="O42" s="11"/>
      <c r="P42" s="11"/>
      <c r="Q42" s="11"/>
      <c r="R42" s="11"/>
      <c r="S42" s="11"/>
      <c r="T42" s="4"/>
      <c r="U42" s="4"/>
      <c r="V42" s="4"/>
    </row>
    <row r="43" spans="1:22" ht="15.75" hidden="1">
      <c r="A43" s="4"/>
      <c r="B43" s="4"/>
      <c r="C43" s="28" t="s">
        <v>1</v>
      </c>
      <c r="D43" s="19"/>
      <c r="E43" s="19"/>
      <c r="F43" s="14"/>
      <c r="G43" s="14"/>
      <c r="H43" s="14"/>
      <c r="I43" s="14"/>
      <c r="J43" s="14"/>
      <c r="K43" s="14"/>
      <c r="L43" s="14" t="e">
        <f>#REF!</f>
        <v>#REF!</v>
      </c>
      <c r="M43" s="14" t="e">
        <f>#REF!</f>
        <v>#REF!</v>
      </c>
      <c r="N43" s="11"/>
      <c r="O43" s="11"/>
      <c r="P43" s="11"/>
      <c r="Q43" s="11"/>
      <c r="R43" s="11"/>
      <c r="S43" s="11"/>
      <c r="T43" s="4"/>
      <c r="U43" s="4"/>
      <c r="V43" s="4"/>
    </row>
    <row r="44" spans="1:22" ht="15.75" customHeight="1" hidden="1">
      <c r="A44" s="4"/>
      <c r="B44" s="4"/>
      <c r="C44" s="27" t="s">
        <v>14</v>
      </c>
      <c r="D44" s="13"/>
      <c r="E44" s="13"/>
      <c r="F44" s="14"/>
      <c r="G44" s="14"/>
      <c r="H44" s="14"/>
      <c r="I44" s="14"/>
      <c r="J44" s="14"/>
      <c r="K44" s="14"/>
      <c r="L44" s="14" t="e">
        <f>#REF!</f>
        <v>#REF!</v>
      </c>
      <c r="M44" s="14" t="e">
        <f>#REF!</f>
        <v>#REF!</v>
      </c>
      <c r="N44" s="11"/>
      <c r="O44" s="11"/>
      <c r="P44" s="11"/>
      <c r="Q44" s="11"/>
      <c r="R44" s="11"/>
      <c r="S44" s="11"/>
      <c r="T44" s="4"/>
      <c r="U44" s="4"/>
      <c r="V44" s="4"/>
    </row>
    <row r="45" spans="1:22" ht="15.75" hidden="1">
      <c r="A45" s="4"/>
      <c r="B45" s="4"/>
      <c r="C45" s="22"/>
      <c r="D45" s="13"/>
      <c r="E45" s="13"/>
      <c r="F45" s="14"/>
      <c r="G45" s="14"/>
      <c r="H45" s="14"/>
      <c r="I45" s="14"/>
      <c r="J45" s="14"/>
      <c r="K45" s="14"/>
      <c r="L45" s="14" t="e">
        <f>#REF!</f>
        <v>#REF!</v>
      </c>
      <c r="M45" s="14" t="e">
        <f>#REF!</f>
        <v>#REF!</v>
      </c>
      <c r="N45" s="11"/>
      <c r="O45" s="11"/>
      <c r="P45" s="11"/>
      <c r="Q45" s="11"/>
      <c r="R45" s="11"/>
      <c r="S45" s="11"/>
      <c r="T45" s="4"/>
      <c r="U45" s="4"/>
      <c r="V45" s="4"/>
    </row>
    <row r="46" spans="1:22" ht="63" hidden="1">
      <c r="A46" s="4"/>
      <c r="B46" s="4"/>
      <c r="C46" s="29" t="s">
        <v>5</v>
      </c>
      <c r="D46" s="13"/>
      <c r="E46" s="13"/>
      <c r="F46" s="14"/>
      <c r="G46" s="14"/>
      <c r="H46" s="14"/>
      <c r="I46" s="14"/>
      <c r="J46" s="14"/>
      <c r="K46" s="14"/>
      <c r="L46" s="14" t="e">
        <f>#REF!</f>
        <v>#REF!</v>
      </c>
      <c r="M46" s="14" t="e">
        <f>#REF!</f>
        <v>#REF!</v>
      </c>
      <c r="N46" s="11"/>
      <c r="O46" s="11"/>
      <c r="P46" s="11"/>
      <c r="Q46" s="11"/>
      <c r="R46" s="11"/>
      <c r="S46" s="11"/>
      <c r="T46" s="4"/>
      <c r="U46" s="4"/>
      <c r="V46" s="4"/>
    </row>
    <row r="47" spans="1:22" ht="30" customHeight="1" hidden="1">
      <c r="A47" s="4"/>
      <c r="B47" s="4"/>
      <c r="C47" s="30" t="s">
        <v>0</v>
      </c>
      <c r="D47" s="13"/>
      <c r="E47" s="13"/>
      <c r="F47" s="14"/>
      <c r="G47" s="14"/>
      <c r="H47" s="14"/>
      <c r="I47" s="14"/>
      <c r="J47" s="14"/>
      <c r="K47" s="14"/>
      <c r="L47" s="14" t="e">
        <f>#REF!</f>
        <v>#REF!</v>
      </c>
      <c r="M47" s="14" t="e">
        <f>#REF!</f>
        <v>#REF!</v>
      </c>
      <c r="N47" s="11"/>
      <c r="O47" s="11"/>
      <c r="P47" s="11"/>
      <c r="Q47" s="11"/>
      <c r="R47" s="11"/>
      <c r="S47" s="11"/>
      <c r="T47" s="4"/>
      <c r="U47" s="4"/>
      <c r="V47" s="4"/>
    </row>
    <row r="48" spans="1:22" ht="71.25" customHeight="1" hidden="1">
      <c r="A48" s="4"/>
      <c r="B48" s="4"/>
      <c r="C48" s="21" t="s">
        <v>4</v>
      </c>
      <c r="D48" s="13"/>
      <c r="E48" s="13"/>
      <c r="F48" s="14"/>
      <c r="G48" s="14"/>
      <c r="H48" s="14"/>
      <c r="I48" s="14"/>
      <c r="J48" s="14"/>
      <c r="K48" s="14"/>
      <c r="L48" s="14" t="e">
        <f>#REF!</f>
        <v>#REF!</v>
      </c>
      <c r="M48" s="14" t="e">
        <f>#REF!</f>
        <v>#REF!</v>
      </c>
      <c r="N48" s="11"/>
      <c r="O48" s="11"/>
      <c r="P48" s="11"/>
      <c r="Q48" s="11"/>
      <c r="R48" s="11"/>
      <c r="S48" s="11"/>
      <c r="T48" s="4"/>
      <c r="U48" s="4"/>
      <c r="V48" s="4"/>
    </row>
    <row r="49" spans="1:22" ht="15.75" hidden="1">
      <c r="A49" s="4"/>
      <c r="B49" s="4"/>
      <c r="C49" s="22"/>
      <c r="D49" s="13"/>
      <c r="E49" s="13"/>
      <c r="F49" s="14"/>
      <c r="G49" s="14"/>
      <c r="H49" s="14"/>
      <c r="I49" s="14"/>
      <c r="J49" s="14"/>
      <c r="K49" s="14"/>
      <c r="L49" s="14" t="e">
        <f>#REF!</f>
        <v>#REF!</v>
      </c>
      <c r="M49" s="14" t="e">
        <f>#REF!</f>
        <v>#REF!</v>
      </c>
      <c r="N49" s="11"/>
      <c r="O49" s="11"/>
      <c r="P49" s="11"/>
      <c r="Q49" s="11"/>
      <c r="R49" s="11"/>
      <c r="S49" s="11"/>
      <c r="T49" s="4"/>
      <c r="U49" s="4"/>
      <c r="V49" s="4"/>
    </row>
    <row r="50" spans="1:22" ht="15.75" hidden="1">
      <c r="A50" s="4"/>
      <c r="B50" s="4"/>
      <c r="C50" s="23" t="s">
        <v>15</v>
      </c>
      <c r="D50" s="24" t="e">
        <f>#REF!+D34</f>
        <v>#REF!</v>
      </c>
      <c r="E50" s="24"/>
      <c r="F50" s="14"/>
      <c r="G50" s="14"/>
      <c r="H50" s="14"/>
      <c r="I50" s="14"/>
      <c r="J50" s="14"/>
      <c r="K50" s="14"/>
      <c r="L50" s="14" t="e">
        <f>#REF!</f>
        <v>#REF!</v>
      </c>
      <c r="M50" s="14" t="e">
        <f>#REF!</f>
        <v>#REF!</v>
      </c>
      <c r="N50" s="11"/>
      <c r="O50" s="11"/>
      <c r="P50" s="11"/>
      <c r="Q50" s="11"/>
      <c r="R50" s="11"/>
      <c r="S50" s="11"/>
      <c r="T50" s="4"/>
      <c r="U50" s="4"/>
      <c r="V50" s="4"/>
    </row>
    <row r="51" spans="1:22" ht="15.75" hidden="1">
      <c r="A51" s="4"/>
      <c r="B51" s="4"/>
      <c r="C51" s="22"/>
      <c r="D51" s="31"/>
      <c r="E51" s="31"/>
      <c r="F51" s="14"/>
      <c r="G51" s="14"/>
      <c r="H51" s="14"/>
      <c r="I51" s="14"/>
      <c r="J51" s="14"/>
      <c r="K51" s="14"/>
      <c r="L51" s="14" t="e">
        <f>#REF!</f>
        <v>#REF!</v>
      </c>
      <c r="M51" s="14" t="e">
        <f>#REF!</f>
        <v>#REF!</v>
      </c>
      <c r="N51" s="11"/>
      <c r="O51" s="11"/>
      <c r="P51" s="11"/>
      <c r="Q51" s="11"/>
      <c r="R51" s="11"/>
      <c r="S51" s="11"/>
      <c r="T51" s="4"/>
      <c r="U51" s="4"/>
      <c r="V51" s="4"/>
    </row>
    <row r="52" spans="1:22" ht="15.75" hidden="1">
      <c r="A52" s="4"/>
      <c r="B52" s="4"/>
      <c r="C52" s="22"/>
      <c r="D52" s="32"/>
      <c r="E52" s="32"/>
      <c r="F52" s="14"/>
      <c r="G52" s="14"/>
      <c r="H52" s="14"/>
      <c r="I52" s="14"/>
      <c r="J52" s="14"/>
      <c r="K52" s="14"/>
      <c r="L52" s="14"/>
      <c r="M52" s="14"/>
      <c r="N52" s="11"/>
      <c r="O52" s="11"/>
      <c r="P52" s="11"/>
      <c r="Q52" s="11"/>
      <c r="R52" s="11"/>
      <c r="S52" s="11"/>
      <c r="T52" s="4"/>
      <c r="U52" s="4"/>
      <c r="V52" s="4"/>
    </row>
    <row r="53" spans="1:22" ht="15.75" hidden="1">
      <c r="A53" s="4"/>
      <c r="B53" s="4"/>
      <c r="C53" s="23" t="s">
        <v>18</v>
      </c>
      <c r="D53" s="33"/>
      <c r="E53" s="33"/>
      <c r="F53" s="34"/>
      <c r="G53" s="34"/>
      <c r="H53" s="34"/>
      <c r="I53" s="34"/>
      <c r="J53" s="34"/>
      <c r="K53" s="34"/>
      <c r="L53" s="34" t="e">
        <f>#REF!</f>
        <v>#REF!</v>
      </c>
      <c r="M53" s="34" t="e">
        <f>#REF!</f>
        <v>#REF!</v>
      </c>
      <c r="N53" s="11"/>
      <c r="O53" s="11"/>
      <c r="P53" s="11"/>
      <c r="Q53" s="11"/>
      <c r="R53" s="11"/>
      <c r="S53" s="11"/>
      <c r="T53" s="4"/>
      <c r="U53" s="4"/>
      <c r="V53" s="4"/>
    </row>
    <row r="54" spans="1:22" ht="15.75">
      <c r="A54" s="4"/>
      <c r="B54" s="4"/>
      <c r="C54" s="4"/>
      <c r="D54" s="4"/>
      <c r="E54" s="4"/>
      <c r="F54" s="35"/>
      <c r="G54" s="35"/>
      <c r="H54" s="35"/>
      <c r="I54" s="35"/>
      <c r="J54" s="3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</row>
    <row r="55" spans="1:22" ht="36.75" customHeight="1">
      <c r="A55" s="4"/>
      <c r="B55" s="62" t="s">
        <v>102</v>
      </c>
      <c r="C55" s="93" t="s">
        <v>80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61"/>
      <c r="R55" s="61"/>
      <c r="S55" s="37" t="s">
        <v>24</v>
      </c>
      <c r="T55" s="4"/>
      <c r="U55" s="38"/>
      <c r="V55" s="38"/>
    </row>
    <row r="56" spans="1:22" ht="18.75">
      <c r="A56" s="4"/>
      <c r="B56" s="4"/>
      <c r="C56" s="4"/>
      <c r="D56" s="4"/>
      <c r="E56" s="4"/>
      <c r="F56" s="7"/>
      <c r="G56" s="7"/>
      <c r="H56" s="7"/>
      <c r="I56" s="4"/>
      <c r="J56" s="4"/>
      <c r="K56" s="5"/>
      <c r="L56" s="38"/>
      <c r="M56" s="38"/>
      <c r="N56" s="4"/>
      <c r="O56" s="4"/>
      <c r="P56" s="4"/>
      <c r="Q56" s="4"/>
      <c r="R56" s="4"/>
      <c r="S56" s="38"/>
      <c r="T56" s="38"/>
      <c r="U56" s="38"/>
      <c r="V56" s="38"/>
    </row>
    <row r="57" spans="1:22" ht="18.75" customHeight="1">
      <c r="A57" s="4"/>
      <c r="B57" s="5" t="s">
        <v>81</v>
      </c>
      <c r="C57" s="93" t="s">
        <v>82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5"/>
      <c r="R57" s="5"/>
      <c r="S57" s="5" t="s">
        <v>83</v>
      </c>
      <c r="T57" s="4"/>
      <c r="U57" s="4"/>
      <c r="V57" s="4"/>
    </row>
    <row r="58" spans="1:22" ht="54" customHeight="1">
      <c r="A58" s="4"/>
      <c r="B58" s="5" t="s">
        <v>99</v>
      </c>
      <c r="C58" s="36"/>
      <c r="D58" s="5"/>
      <c r="E58" s="5"/>
      <c r="F58" s="7"/>
      <c r="G58" s="7"/>
      <c r="H58" s="5" t="s">
        <v>22</v>
      </c>
      <c r="I58" s="7"/>
      <c r="J58" s="7"/>
      <c r="K58" s="5" t="s">
        <v>22</v>
      </c>
      <c r="L58" s="7"/>
      <c r="M58" s="7"/>
      <c r="N58" s="4"/>
      <c r="O58" s="4"/>
      <c r="P58" s="4"/>
      <c r="Q58" s="4"/>
      <c r="R58" s="4"/>
      <c r="S58" s="4"/>
      <c r="T58" s="4"/>
      <c r="U58" s="4"/>
      <c r="V58" s="4"/>
    </row>
  </sheetData>
  <sheetProtection/>
  <mergeCells count="34">
    <mergeCell ref="A30:P30"/>
    <mergeCell ref="C55:P55"/>
    <mergeCell ref="C57:P57"/>
    <mergeCell ref="C5:V5"/>
    <mergeCell ref="A6:B6"/>
    <mergeCell ref="A7:A10"/>
    <mergeCell ref="B9:B10"/>
    <mergeCell ref="B7:C8"/>
    <mergeCell ref="F7:F10"/>
    <mergeCell ref="I7:I10"/>
    <mergeCell ref="J7:J10"/>
    <mergeCell ref="K7:K10"/>
    <mergeCell ref="U1:V1"/>
    <mergeCell ref="A26:A27"/>
    <mergeCell ref="Q7:Q10"/>
    <mergeCell ref="O7:O10"/>
    <mergeCell ref="C9:C10"/>
    <mergeCell ref="P7:P10"/>
    <mergeCell ref="A15:A18"/>
    <mergeCell ref="A20:A22"/>
    <mergeCell ref="G7:G10"/>
    <mergeCell ref="L7:L10"/>
    <mergeCell ref="M7:M10"/>
    <mergeCell ref="H7:H10"/>
    <mergeCell ref="T7:V9"/>
    <mergeCell ref="A12:A14"/>
    <mergeCell ref="N7:N10"/>
    <mergeCell ref="S7:S10"/>
    <mergeCell ref="S2:V2"/>
    <mergeCell ref="A3:V3"/>
    <mergeCell ref="A5:B5"/>
    <mergeCell ref="A4:B4"/>
    <mergeCell ref="C4:V4"/>
    <mergeCell ref="R7:R10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2020-10-29T03:46:18Z</cp:lastPrinted>
  <dcterms:created xsi:type="dcterms:W3CDTF">1996-10-08T23:32:33Z</dcterms:created>
  <dcterms:modified xsi:type="dcterms:W3CDTF">2021-11-15T01:40:14Z</dcterms:modified>
  <cp:category/>
  <cp:version/>
  <cp:contentType/>
  <cp:contentStatus/>
</cp:coreProperties>
</file>